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ogisticayproyectos-my.sharepoint.com/personal/amalia_cortes_lip_com_co/Documents/Documentos/1. LIP/1. SUPERGIROS/EJECUTOR/"/>
    </mc:Choice>
  </mc:AlternateContent>
  <xr:revisionPtr revIDLastSave="79" documentId="8_{C3AE9DE2-F9CD-42B7-9C5B-1CDBC365F3D1}" xr6:coauthVersionLast="47" xr6:coauthVersionMax="47" xr10:uidLastSave="{65BE0FB3-8C64-4561-BC55-ADF0F078969B}"/>
  <bookViews>
    <workbookView xWindow="-110" yWindow="-110" windowWidth="19420" windowHeight="10420" xr2:uid="{00000000-000D-0000-FFFF-FFFF00000000}"/>
  </bookViews>
  <sheets>
    <sheet name="OFERTA ECONOMIC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6" i="1" l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5" i="1"/>
  <c r="H33" i="1" l="1"/>
  <c r="H34" i="1" l="1"/>
  <c r="H35" i="1" s="1"/>
</calcChain>
</file>

<file path=xl/sharedStrings.xml><?xml version="1.0" encoding="utf-8"?>
<sst xmlns="http://schemas.openxmlformats.org/spreadsheetml/2006/main" count="98" uniqueCount="64">
  <si>
    <t>PRESUPUESTO GENERAL "DOTACION DE MENAJE, MOBILIARIO, EQUIPOS Y UTENSILIOS DE COCINA PARA LOS RESTAURANTES ESCOLARES DE LOS ESTABLECIMIENTOS EDUCATIVOS OFICIALES DEL DISTRITO DE TUMACO"</t>
  </si>
  <si>
    <t>Ítem</t>
  </si>
  <si>
    <t>item</t>
  </si>
  <si>
    <t>Descripción</t>
  </si>
  <si>
    <t>Unidad</t>
  </si>
  <si>
    <t>Cantidad</t>
  </si>
  <si>
    <t>NEVERA</t>
  </si>
  <si>
    <t>19 PIES NO FROST 500 LITROS</t>
  </si>
  <si>
    <t>12 PIES NO FROST 360 LITROS</t>
  </si>
  <si>
    <t>CONGELADOR</t>
  </si>
  <si>
    <t>UNA PUERTA CAPACIDAD 200 LITROS</t>
  </si>
  <si>
    <t>400 LITROSDE UNA TAPA</t>
  </si>
  <si>
    <t>LICUADORA</t>
  </si>
  <si>
    <t>4 LITROS</t>
  </si>
  <si>
    <t>OLLA A PRESION</t>
  </si>
  <si>
    <t>10 LITROS EN ACERO INOXIDABLE</t>
  </si>
  <si>
    <t>6 LITROS EN ACERO INOXIDABLE</t>
  </si>
  <si>
    <t>BALDE PLASTICO</t>
  </si>
  <si>
    <t>12 LITROS</t>
  </si>
  <si>
    <t>RECIPIENTE PLASTICO</t>
  </si>
  <si>
    <t>75 LITROS</t>
  </si>
  <si>
    <t>JARRA PLASTICA</t>
  </si>
  <si>
    <t>1 LITRO</t>
  </si>
  <si>
    <t>JUEGO DE CUCHARAS</t>
  </si>
  <si>
    <t>PORCIONADORAS</t>
  </si>
  <si>
    <t>CUCHARONES</t>
  </si>
  <si>
    <t>ACERO INOXIDABLE</t>
  </si>
  <si>
    <t>CUCHARON CON ORIFICIO</t>
  </si>
  <si>
    <t>CUCHILLOS</t>
  </si>
  <si>
    <t>ACERO INOXIDABLE - SET</t>
  </si>
  <si>
    <t>EXPRIDOR</t>
  </si>
  <si>
    <t>MANUAL -ALUMNINIO FUNDIDO</t>
  </si>
  <si>
    <t>TABLA GRANDE</t>
  </si>
  <si>
    <t>ACRILICA PARA PICAR</t>
  </si>
  <si>
    <t>ESTUFA ENANA</t>
  </si>
  <si>
    <t>1 QUEMADOR INDUSTRIAL</t>
  </si>
  <si>
    <t>ESTUFA LINEAL</t>
  </si>
  <si>
    <t>3 QUEMADORES INDUSTRIAL</t>
  </si>
  <si>
    <t>PLATO</t>
  </si>
  <si>
    <t>HONDO</t>
  </si>
  <si>
    <t>CUCHARAS</t>
  </si>
  <si>
    <t>PLATO PANDO</t>
  </si>
  <si>
    <t>GRANDE</t>
  </si>
  <si>
    <t>VASOS</t>
  </si>
  <si>
    <t>fabricado en Melamina</t>
  </si>
  <si>
    <t>OLLAS ALUMNIO RECORTADOS</t>
  </si>
  <si>
    <t>28,5 A 29,5 LITROS</t>
  </si>
  <si>
    <t>CALDERO</t>
  </si>
  <si>
    <t>ACERO INOXIDABLE N°37- 38</t>
  </si>
  <si>
    <t>ACERO INOXIDABLE N°49- 51</t>
  </si>
  <si>
    <t>CANASTILLA</t>
  </si>
  <si>
    <t>PLASTICA PERFORADA</t>
  </si>
  <si>
    <t>OLLAS</t>
  </si>
  <si>
    <t>JUEGO DE 5- ALUMINIO</t>
  </si>
  <si>
    <t>REGULADOR DE VOLTAJE</t>
  </si>
  <si>
    <t>2000 W</t>
  </si>
  <si>
    <t>Valor total compra sin IVA</t>
  </si>
  <si>
    <t>IVA</t>
  </si>
  <si>
    <t>Valor total compra con IVA</t>
  </si>
  <si>
    <t>OFERTA ECONOMICA</t>
  </si>
  <si>
    <t>PRECIO TECHO UNITARIO (INCLUYE IVA / NO SE PUEDE MODIFICAR)</t>
  </si>
  <si>
    <t>PRECIOS OFERTA ECONÓMICA</t>
  </si>
  <si>
    <t>VR/UNT</t>
  </si>
  <si>
    <t xml:space="preserve">VALOR 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</si>
</sst>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\ * #,##0.00_-;\-&quot;$&quot;\ * #,##0.00_-;_-&quot;$&quot;\ * &quot;-&quot;??_-;_-@_-"/>
    <numFmt numFmtId="164" formatCode="\$\ #,##0.00"/>
    <numFmt numFmtId="165" formatCode="&quot;$&quot;\ #,##0.00"/>
  </numFmts>
  <fonts count="7" x14ac:knownFonts="1">
    <font>
      <sz val="10"/>
      <color rgb="FF000000"/>
      <name val="Times New Roman"/>
      <charset val="204"/>
    </font>
    <font>
      <sz val="10"/>
      <color rgb="FF000000"/>
      <name val="Times New Roman"/>
      <family val="1"/>
    </font>
    <font>
      <b/>
      <sz val="12"/>
      <name val="Arial Narrow"/>
      <family val="2"/>
    </font>
    <font>
      <sz val="12"/>
      <color rgb="FF000000"/>
      <name val="Arial Narrow"/>
      <family val="2"/>
    </font>
    <font>
      <b/>
      <sz val="12"/>
      <color rgb="FF000000"/>
      <name val="Arial Narrow"/>
      <family val="2"/>
    </font>
    <font>
      <sz val="12"/>
      <name val="Arial Narrow"/>
      <family val="2"/>
    </font>
    <font>
      <b/>
      <sz val="12"/>
      <color theme="0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rgb="FFF1F1F1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rgb="FF0000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 applyAlignment="1">
      <alignment horizontal="left" vertical="top"/>
    </xf>
    <xf numFmtId="164" fontId="3" fillId="2" borderId="8" xfId="0" applyNumberFormat="1" applyFont="1" applyFill="1" applyBorder="1" applyAlignment="1">
      <alignment horizontal="center" vertical="top" shrinkToFit="1"/>
    </xf>
    <xf numFmtId="9" fontId="4" fillId="2" borderId="8" xfId="0" applyNumberFormat="1" applyFont="1" applyFill="1" applyBorder="1" applyAlignment="1">
      <alignment horizontal="center" vertical="top" shrinkToFit="1"/>
    </xf>
    <xf numFmtId="0" fontId="3" fillId="0" borderId="0" xfId="0" applyFont="1" applyAlignment="1">
      <alignment horizontal="center" vertical="top"/>
    </xf>
    <xf numFmtId="0" fontId="3" fillId="2" borderId="8" xfId="0" applyFont="1" applyFill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shrinkToFit="1"/>
    </xf>
    <xf numFmtId="1" fontId="3" fillId="0" borderId="5" xfId="0" applyNumberFormat="1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wrapText="1"/>
    </xf>
    <xf numFmtId="1" fontId="3" fillId="0" borderId="7" xfId="0" applyNumberFormat="1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wrapText="1"/>
    </xf>
    <xf numFmtId="1" fontId="3" fillId="0" borderId="8" xfId="0" applyNumberFormat="1" applyFont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 wrapText="1"/>
    </xf>
    <xf numFmtId="9" fontId="3" fillId="2" borderId="8" xfId="0" applyNumberFormat="1" applyFont="1" applyFill="1" applyBorder="1" applyAlignment="1">
      <alignment horizontal="center" vertical="top" shrinkToFit="1"/>
    </xf>
    <xf numFmtId="0" fontId="5" fillId="2" borderId="8" xfId="0" applyFont="1" applyFill="1" applyBorder="1" applyAlignment="1">
      <alignment horizontal="center" vertical="top" wrapText="1"/>
    </xf>
    <xf numFmtId="44" fontId="6" fillId="3" borderId="8" xfId="1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165" fontId="3" fillId="4" borderId="1" xfId="1" applyNumberFormat="1" applyFont="1" applyFill="1" applyBorder="1" applyAlignment="1">
      <alignment horizontal="center" vertical="center" shrinkToFit="1"/>
    </xf>
    <xf numFmtId="165" fontId="3" fillId="4" borderId="5" xfId="1" applyNumberFormat="1" applyFont="1" applyFill="1" applyBorder="1" applyAlignment="1">
      <alignment horizontal="center" vertical="center" shrinkToFit="1"/>
    </xf>
    <xf numFmtId="165" fontId="3" fillId="4" borderId="7" xfId="1" applyNumberFormat="1" applyFont="1" applyFill="1" applyBorder="1" applyAlignment="1">
      <alignment horizontal="center" vertical="center" shrinkToFit="1"/>
    </xf>
    <xf numFmtId="165" fontId="3" fillId="4" borderId="8" xfId="1" applyNumberFormat="1" applyFont="1" applyFill="1" applyBorder="1" applyAlignment="1">
      <alignment horizontal="center" vertical="center" shrinkToFit="1"/>
    </xf>
    <xf numFmtId="165" fontId="3" fillId="5" borderId="1" xfId="1" applyNumberFormat="1" applyFont="1" applyFill="1" applyBorder="1" applyAlignment="1">
      <alignment horizontal="center" vertical="center" shrinkToFit="1"/>
    </xf>
    <xf numFmtId="165" fontId="3" fillId="5" borderId="5" xfId="1" applyNumberFormat="1" applyFont="1" applyFill="1" applyBorder="1" applyAlignment="1">
      <alignment horizontal="center" vertical="center" shrinkToFit="1"/>
    </xf>
    <xf numFmtId="165" fontId="3" fillId="5" borderId="7" xfId="1" applyNumberFormat="1" applyFont="1" applyFill="1" applyBorder="1" applyAlignment="1">
      <alignment horizontal="center" vertical="center" shrinkToFit="1"/>
    </xf>
    <xf numFmtId="165" fontId="3" fillId="5" borderId="8" xfId="1" applyNumberFormat="1" applyFont="1" applyFill="1" applyBorder="1" applyAlignment="1">
      <alignment horizontal="center" vertical="center" shrinkToFit="1"/>
    </xf>
    <xf numFmtId="2" fontId="6" fillId="3" borderId="9" xfId="0" applyNumberFormat="1" applyFont="1" applyFill="1" applyBorder="1" applyAlignment="1">
      <alignment horizontal="center" vertical="center" wrapText="1"/>
    </xf>
    <xf numFmtId="2" fontId="6" fillId="3" borderId="6" xfId="0" applyNumberFormat="1" applyFont="1" applyFill="1" applyBorder="1" applyAlignment="1">
      <alignment horizontal="center" vertical="center" wrapText="1"/>
    </xf>
    <xf numFmtId="2" fontId="6" fillId="3" borderId="8" xfId="0" applyNumberFormat="1" applyFont="1" applyFill="1" applyBorder="1" applyAlignment="1">
      <alignment horizontal="center" vertical="center" wrapText="1"/>
    </xf>
    <xf numFmtId="44" fontId="6" fillId="3" borderId="8" xfId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5"/>
  <sheetViews>
    <sheetView tabSelected="1" topLeftCell="A5" workbookViewId="0">
      <selection activeCell="G13" sqref="G13"/>
    </sheetView>
  </sheetViews>
  <sheetFormatPr baseColWidth="10" defaultColWidth="8.796875" defaultRowHeight="15.5" x14ac:dyDescent="0.3"/>
  <cols>
    <col min="1" max="1" width="9.296875" style="3" customWidth="1"/>
    <col min="2" max="2" width="22.19921875" style="3" customWidth="1"/>
    <col min="3" max="3" width="40.3984375" style="3" customWidth="1"/>
    <col min="4" max="4" width="10.8984375" style="3" customWidth="1"/>
    <col min="5" max="5" width="13.59765625" style="3" customWidth="1"/>
    <col min="6" max="6" width="25.19921875" style="3" customWidth="1"/>
    <col min="7" max="7" width="19.296875" style="3" customWidth="1"/>
    <col min="8" max="8" width="34.19921875" style="3" customWidth="1"/>
    <col min="9" max="16384" width="8.796875" style="3"/>
  </cols>
  <sheetData>
    <row r="1" spans="1:8" x14ac:dyDescent="0.3">
      <c r="A1" s="26" t="s">
        <v>59</v>
      </c>
      <c r="B1" s="27"/>
      <c r="C1" s="27"/>
      <c r="D1" s="27"/>
      <c r="E1" s="27"/>
      <c r="F1" s="27"/>
      <c r="G1" s="27"/>
      <c r="H1" s="27"/>
    </row>
    <row r="2" spans="1:8" ht="37.5" customHeight="1" x14ac:dyDescent="0.3">
      <c r="A2" s="30" t="s">
        <v>0</v>
      </c>
      <c r="B2" s="31"/>
      <c r="C2" s="31"/>
      <c r="D2" s="31"/>
      <c r="E2" s="31"/>
      <c r="F2" s="31"/>
      <c r="G2" s="31"/>
      <c r="H2" s="32"/>
    </row>
    <row r="3" spans="1:8" ht="23.5" customHeight="1" x14ac:dyDescent="0.3">
      <c r="A3" s="28" t="s">
        <v>1</v>
      </c>
      <c r="B3" s="28" t="s">
        <v>2</v>
      </c>
      <c r="C3" s="28" t="s">
        <v>3</v>
      </c>
      <c r="D3" s="28" t="s">
        <v>4</v>
      </c>
      <c r="E3" s="28" t="s">
        <v>5</v>
      </c>
      <c r="F3" s="28" t="s">
        <v>60</v>
      </c>
      <c r="G3" s="29" t="s">
        <v>61</v>
      </c>
      <c r="H3" s="29"/>
    </row>
    <row r="4" spans="1:8" ht="41.5" customHeight="1" x14ac:dyDescent="0.3">
      <c r="A4" s="28"/>
      <c r="B4" s="28"/>
      <c r="C4" s="28"/>
      <c r="D4" s="28"/>
      <c r="E4" s="28"/>
      <c r="F4" s="28"/>
      <c r="G4" s="17" t="s">
        <v>62</v>
      </c>
      <c r="H4" s="16" t="s">
        <v>63</v>
      </c>
    </row>
    <row r="5" spans="1:8" x14ac:dyDescent="0.3">
      <c r="A5" s="5">
        <v>1</v>
      </c>
      <c r="B5" s="6" t="s">
        <v>6</v>
      </c>
      <c r="C5" s="6" t="s">
        <v>7</v>
      </c>
      <c r="D5" s="6" t="s">
        <v>4</v>
      </c>
      <c r="E5" s="5">
        <v>74</v>
      </c>
      <c r="F5" s="22">
        <v>10196715.789999999</v>
      </c>
      <c r="G5" s="18"/>
      <c r="H5" s="7">
        <f>E5*G5</f>
        <v>0</v>
      </c>
    </row>
    <row r="6" spans="1:8" x14ac:dyDescent="0.3">
      <c r="A6" s="5">
        <v>2</v>
      </c>
      <c r="B6" s="6" t="s">
        <v>6</v>
      </c>
      <c r="C6" s="6" t="s">
        <v>8</v>
      </c>
      <c r="D6" s="6" t="s">
        <v>4</v>
      </c>
      <c r="E6" s="5">
        <v>49</v>
      </c>
      <c r="F6" s="22">
        <v>5826694.7400000002</v>
      </c>
      <c r="G6" s="18"/>
      <c r="H6" s="7">
        <f t="shared" ref="H6:H32" si="0">E6*G6</f>
        <v>0</v>
      </c>
    </row>
    <row r="7" spans="1:8" x14ac:dyDescent="0.3">
      <c r="A7" s="5">
        <v>3</v>
      </c>
      <c r="B7" s="6" t="s">
        <v>9</v>
      </c>
      <c r="C7" s="6" t="s">
        <v>10</v>
      </c>
      <c r="D7" s="6" t="s">
        <v>4</v>
      </c>
      <c r="E7" s="5">
        <v>86</v>
      </c>
      <c r="F7" s="22">
        <v>3884463.16</v>
      </c>
      <c r="G7" s="18"/>
      <c r="H7" s="7">
        <f t="shared" si="0"/>
        <v>0</v>
      </c>
    </row>
    <row r="8" spans="1:8" x14ac:dyDescent="0.3">
      <c r="A8" s="8">
        <v>4</v>
      </c>
      <c r="B8" s="9" t="s">
        <v>9</v>
      </c>
      <c r="C8" s="9" t="s">
        <v>11</v>
      </c>
      <c r="D8" s="9" t="s">
        <v>4</v>
      </c>
      <c r="E8" s="8">
        <v>33</v>
      </c>
      <c r="F8" s="23">
        <v>4612800</v>
      </c>
      <c r="G8" s="19"/>
      <c r="H8" s="7">
        <f t="shared" si="0"/>
        <v>0</v>
      </c>
    </row>
    <row r="9" spans="1:8" x14ac:dyDescent="0.3">
      <c r="A9" s="5">
        <v>5</v>
      </c>
      <c r="B9" s="6" t="s">
        <v>12</v>
      </c>
      <c r="C9" s="6" t="s">
        <v>13</v>
      </c>
      <c r="D9" s="6" t="s">
        <v>4</v>
      </c>
      <c r="E9" s="5">
        <v>109</v>
      </c>
      <c r="F9" s="22">
        <v>3520294.74</v>
      </c>
      <c r="G9" s="18"/>
      <c r="H9" s="7">
        <f t="shared" si="0"/>
        <v>0</v>
      </c>
    </row>
    <row r="10" spans="1:8" x14ac:dyDescent="0.3">
      <c r="A10" s="5">
        <v>6</v>
      </c>
      <c r="B10" s="6" t="s">
        <v>14</v>
      </c>
      <c r="C10" s="6" t="s">
        <v>15</v>
      </c>
      <c r="D10" s="6" t="s">
        <v>4</v>
      </c>
      <c r="E10" s="5">
        <v>124</v>
      </c>
      <c r="F10" s="22">
        <v>582426.68999999994</v>
      </c>
      <c r="G10" s="18"/>
      <c r="H10" s="7">
        <f t="shared" si="0"/>
        <v>0</v>
      </c>
    </row>
    <row r="11" spans="1:8" x14ac:dyDescent="0.3">
      <c r="A11" s="5">
        <v>7</v>
      </c>
      <c r="B11" s="6" t="s">
        <v>14</v>
      </c>
      <c r="C11" s="6" t="s">
        <v>16</v>
      </c>
      <c r="D11" s="6" t="s">
        <v>4</v>
      </c>
      <c r="E11" s="5">
        <v>106</v>
      </c>
      <c r="F11" s="22">
        <v>191188.42</v>
      </c>
      <c r="G11" s="18"/>
      <c r="H11" s="7">
        <f t="shared" si="0"/>
        <v>0</v>
      </c>
    </row>
    <row r="12" spans="1:8" x14ac:dyDescent="0.3">
      <c r="A12" s="5">
        <v>8</v>
      </c>
      <c r="B12" s="6" t="s">
        <v>17</v>
      </c>
      <c r="C12" s="6" t="s">
        <v>18</v>
      </c>
      <c r="D12" s="6" t="s">
        <v>4</v>
      </c>
      <c r="E12" s="5">
        <v>214</v>
      </c>
      <c r="F12" s="22">
        <v>25370.400000000001</v>
      </c>
      <c r="G12" s="18"/>
      <c r="H12" s="7">
        <f t="shared" si="0"/>
        <v>0</v>
      </c>
    </row>
    <row r="13" spans="1:8" ht="31" x14ac:dyDescent="0.3">
      <c r="A13" s="8">
        <v>9</v>
      </c>
      <c r="B13" s="9" t="s">
        <v>19</v>
      </c>
      <c r="C13" s="9" t="s">
        <v>20</v>
      </c>
      <c r="D13" s="9" t="s">
        <v>4</v>
      </c>
      <c r="E13" s="8">
        <v>924</v>
      </c>
      <c r="F13" s="23">
        <v>70163.12</v>
      </c>
      <c r="G13" s="19"/>
      <c r="H13" s="7">
        <f t="shared" si="0"/>
        <v>0</v>
      </c>
    </row>
    <row r="14" spans="1:8" x14ac:dyDescent="0.3">
      <c r="A14" s="5">
        <v>10</v>
      </c>
      <c r="B14" s="6" t="s">
        <v>21</v>
      </c>
      <c r="C14" s="6" t="s">
        <v>22</v>
      </c>
      <c r="D14" s="6" t="s">
        <v>4</v>
      </c>
      <c r="E14" s="5">
        <v>308</v>
      </c>
      <c r="F14" s="22">
        <v>11410.61</v>
      </c>
      <c r="G14" s="18"/>
      <c r="H14" s="7">
        <f t="shared" si="0"/>
        <v>0</v>
      </c>
    </row>
    <row r="15" spans="1:8" ht="31" x14ac:dyDescent="0.3">
      <c r="A15" s="5">
        <v>11</v>
      </c>
      <c r="B15" s="6" t="s">
        <v>23</v>
      </c>
      <c r="C15" s="6" t="s">
        <v>24</v>
      </c>
      <c r="D15" s="6" t="s">
        <v>4</v>
      </c>
      <c r="E15" s="5">
        <v>308</v>
      </c>
      <c r="F15" s="22">
        <v>89585.43</v>
      </c>
      <c r="G15" s="18"/>
      <c r="H15" s="7">
        <f t="shared" si="0"/>
        <v>0</v>
      </c>
    </row>
    <row r="16" spans="1:8" x14ac:dyDescent="0.3">
      <c r="A16" s="5">
        <v>12</v>
      </c>
      <c r="B16" s="6" t="s">
        <v>25</v>
      </c>
      <c r="C16" s="6" t="s">
        <v>26</v>
      </c>
      <c r="D16" s="6" t="s">
        <v>4</v>
      </c>
      <c r="E16" s="5">
        <v>259</v>
      </c>
      <c r="F16" s="22">
        <v>39330.19</v>
      </c>
      <c r="G16" s="18"/>
      <c r="H16" s="7">
        <f t="shared" si="0"/>
        <v>0</v>
      </c>
    </row>
    <row r="17" spans="1:8" ht="31" x14ac:dyDescent="0.3">
      <c r="A17" s="5">
        <v>13</v>
      </c>
      <c r="B17" s="6" t="s">
        <v>27</v>
      </c>
      <c r="C17" s="6" t="s">
        <v>26</v>
      </c>
      <c r="D17" s="6" t="s">
        <v>4</v>
      </c>
      <c r="E17" s="5">
        <v>277</v>
      </c>
      <c r="F17" s="22">
        <v>39330.19</v>
      </c>
      <c r="G17" s="18"/>
      <c r="H17" s="7">
        <f t="shared" si="0"/>
        <v>0</v>
      </c>
    </row>
    <row r="18" spans="1:8" x14ac:dyDescent="0.3">
      <c r="A18" s="8">
        <v>14</v>
      </c>
      <c r="B18" s="9" t="s">
        <v>28</v>
      </c>
      <c r="C18" s="9" t="s">
        <v>29</v>
      </c>
      <c r="D18" s="9" t="s">
        <v>4</v>
      </c>
      <c r="E18" s="8">
        <v>308</v>
      </c>
      <c r="F18" s="23">
        <v>167274.69</v>
      </c>
      <c r="G18" s="19"/>
      <c r="H18" s="7">
        <f t="shared" si="0"/>
        <v>0</v>
      </c>
    </row>
    <row r="19" spans="1:8" x14ac:dyDescent="0.3">
      <c r="A19" s="5">
        <v>15</v>
      </c>
      <c r="B19" s="6" t="s">
        <v>30</v>
      </c>
      <c r="C19" s="6" t="s">
        <v>31</v>
      </c>
      <c r="D19" s="6" t="s">
        <v>4</v>
      </c>
      <c r="E19" s="5">
        <v>308</v>
      </c>
      <c r="F19" s="22">
        <v>16630.36</v>
      </c>
      <c r="G19" s="18"/>
      <c r="H19" s="7">
        <f t="shared" si="0"/>
        <v>0</v>
      </c>
    </row>
    <row r="20" spans="1:8" x14ac:dyDescent="0.3">
      <c r="A20" s="5">
        <v>16</v>
      </c>
      <c r="B20" s="6" t="s">
        <v>32</v>
      </c>
      <c r="C20" s="6" t="s">
        <v>33</v>
      </c>
      <c r="D20" s="6" t="s">
        <v>4</v>
      </c>
      <c r="E20" s="5">
        <v>280</v>
      </c>
      <c r="F20" s="22">
        <v>51469.14</v>
      </c>
      <c r="G20" s="18"/>
      <c r="H20" s="7">
        <f t="shared" si="0"/>
        <v>0</v>
      </c>
    </row>
    <row r="21" spans="1:8" x14ac:dyDescent="0.3">
      <c r="A21" s="5">
        <v>17</v>
      </c>
      <c r="B21" s="6" t="s">
        <v>34</v>
      </c>
      <c r="C21" s="6" t="s">
        <v>35</v>
      </c>
      <c r="D21" s="6" t="s">
        <v>4</v>
      </c>
      <c r="E21" s="5">
        <v>101</v>
      </c>
      <c r="F21" s="22">
        <v>2421264.79</v>
      </c>
      <c r="G21" s="18"/>
      <c r="H21" s="7">
        <f t="shared" si="0"/>
        <v>0</v>
      </c>
    </row>
    <row r="22" spans="1:8" x14ac:dyDescent="0.3">
      <c r="A22" s="5">
        <v>18</v>
      </c>
      <c r="B22" s="6" t="s">
        <v>36</v>
      </c>
      <c r="C22" s="6" t="s">
        <v>37</v>
      </c>
      <c r="D22" s="6" t="s">
        <v>4</v>
      </c>
      <c r="E22" s="5">
        <v>90</v>
      </c>
      <c r="F22" s="22">
        <v>5649617.8399999999</v>
      </c>
      <c r="G22" s="18"/>
      <c r="H22" s="7">
        <f t="shared" si="0"/>
        <v>0</v>
      </c>
    </row>
    <row r="23" spans="1:8" x14ac:dyDescent="0.3">
      <c r="A23" s="8">
        <v>19</v>
      </c>
      <c r="B23" s="9" t="s">
        <v>38</v>
      </c>
      <c r="C23" s="9" t="s">
        <v>39</v>
      </c>
      <c r="D23" s="9" t="s">
        <v>4</v>
      </c>
      <c r="E23" s="8">
        <v>19296</v>
      </c>
      <c r="F23" s="23">
        <v>3884.46</v>
      </c>
      <c r="G23" s="19"/>
      <c r="H23" s="7">
        <f t="shared" si="0"/>
        <v>0</v>
      </c>
    </row>
    <row r="24" spans="1:8" x14ac:dyDescent="0.3">
      <c r="A24" s="5">
        <v>20</v>
      </c>
      <c r="B24" s="6" t="s">
        <v>40</v>
      </c>
      <c r="C24" s="6" t="s">
        <v>26</v>
      </c>
      <c r="D24" s="6" t="s">
        <v>4</v>
      </c>
      <c r="E24" s="5">
        <v>19296</v>
      </c>
      <c r="F24" s="22">
        <v>4127.24</v>
      </c>
      <c r="G24" s="18"/>
      <c r="H24" s="7">
        <f t="shared" si="0"/>
        <v>0</v>
      </c>
    </row>
    <row r="25" spans="1:8" x14ac:dyDescent="0.3">
      <c r="A25" s="5">
        <v>21</v>
      </c>
      <c r="B25" s="6" t="s">
        <v>41</v>
      </c>
      <c r="C25" s="6" t="s">
        <v>42</v>
      </c>
      <c r="D25" s="6" t="s">
        <v>4</v>
      </c>
      <c r="E25" s="5">
        <v>19296</v>
      </c>
      <c r="F25" s="22">
        <v>3884.46</v>
      </c>
      <c r="G25" s="18"/>
      <c r="H25" s="7">
        <f t="shared" si="0"/>
        <v>0</v>
      </c>
    </row>
    <row r="26" spans="1:8" x14ac:dyDescent="0.3">
      <c r="A26" s="5">
        <v>22</v>
      </c>
      <c r="B26" s="6" t="s">
        <v>43</v>
      </c>
      <c r="C26" s="6" t="s">
        <v>44</v>
      </c>
      <c r="D26" s="6" t="s">
        <v>4</v>
      </c>
      <c r="E26" s="5">
        <v>19296</v>
      </c>
      <c r="F26" s="22">
        <v>3884.46</v>
      </c>
      <c r="G26" s="18"/>
      <c r="H26" s="7">
        <f t="shared" si="0"/>
        <v>0</v>
      </c>
    </row>
    <row r="27" spans="1:8" ht="31" x14ac:dyDescent="0.3">
      <c r="A27" s="5">
        <v>23</v>
      </c>
      <c r="B27" s="6" t="s">
        <v>45</v>
      </c>
      <c r="C27" s="6" t="s">
        <v>46</v>
      </c>
      <c r="D27" s="6" t="s">
        <v>4</v>
      </c>
      <c r="E27" s="5">
        <v>269</v>
      </c>
      <c r="F27" s="22">
        <v>294976.42</v>
      </c>
      <c r="G27" s="18"/>
      <c r="H27" s="7">
        <f t="shared" si="0"/>
        <v>0</v>
      </c>
    </row>
    <row r="28" spans="1:8" x14ac:dyDescent="0.3">
      <c r="A28" s="8">
        <v>24</v>
      </c>
      <c r="B28" s="9" t="s">
        <v>47</v>
      </c>
      <c r="C28" s="9" t="s">
        <v>48</v>
      </c>
      <c r="D28" s="9" t="s">
        <v>4</v>
      </c>
      <c r="E28" s="8">
        <v>46</v>
      </c>
      <c r="F28" s="23">
        <v>207090.44</v>
      </c>
      <c r="G28" s="19"/>
      <c r="H28" s="7">
        <f t="shared" si="0"/>
        <v>0</v>
      </c>
    </row>
    <row r="29" spans="1:8" x14ac:dyDescent="0.3">
      <c r="A29" s="5">
        <v>25</v>
      </c>
      <c r="B29" s="6" t="s">
        <v>47</v>
      </c>
      <c r="C29" s="6" t="s">
        <v>49</v>
      </c>
      <c r="D29" s="6" t="s">
        <v>4</v>
      </c>
      <c r="E29" s="5">
        <v>24</v>
      </c>
      <c r="F29" s="22">
        <v>301045.89</v>
      </c>
      <c r="G29" s="18"/>
      <c r="H29" s="7">
        <f t="shared" si="0"/>
        <v>0</v>
      </c>
    </row>
    <row r="30" spans="1:8" x14ac:dyDescent="0.3">
      <c r="A30" s="5">
        <v>26</v>
      </c>
      <c r="B30" s="6" t="s">
        <v>50</v>
      </c>
      <c r="C30" s="6" t="s">
        <v>51</v>
      </c>
      <c r="D30" s="6" t="s">
        <v>4</v>
      </c>
      <c r="E30" s="5">
        <v>308</v>
      </c>
      <c r="F30" s="22">
        <v>79145.94</v>
      </c>
      <c r="G30" s="18"/>
      <c r="H30" s="7">
        <f t="shared" si="0"/>
        <v>0</v>
      </c>
    </row>
    <row r="31" spans="1:8" x14ac:dyDescent="0.3">
      <c r="A31" s="10">
        <v>27</v>
      </c>
      <c r="B31" s="11" t="s">
        <v>52</v>
      </c>
      <c r="C31" s="11" t="s">
        <v>53</v>
      </c>
      <c r="D31" s="11" t="s">
        <v>4</v>
      </c>
      <c r="E31" s="10">
        <v>308</v>
      </c>
      <c r="F31" s="24">
        <v>444285.47</v>
      </c>
      <c r="G31" s="20"/>
      <c r="H31" s="7">
        <f t="shared" si="0"/>
        <v>0</v>
      </c>
    </row>
    <row r="32" spans="1:8" ht="31" x14ac:dyDescent="0.3">
      <c r="A32" s="12">
        <v>28</v>
      </c>
      <c r="B32" s="13" t="s">
        <v>54</v>
      </c>
      <c r="C32" s="13" t="s">
        <v>55</v>
      </c>
      <c r="D32" s="13" t="s">
        <v>4</v>
      </c>
      <c r="E32" s="12">
        <v>63</v>
      </c>
      <c r="F32" s="25">
        <v>509835.79</v>
      </c>
      <c r="G32" s="21"/>
      <c r="H32" s="7">
        <f t="shared" si="0"/>
        <v>0</v>
      </c>
    </row>
    <row r="33" spans="1:8" x14ac:dyDescent="0.3">
      <c r="A33" s="33" t="s">
        <v>56</v>
      </c>
      <c r="B33" s="33"/>
      <c r="C33" s="33"/>
      <c r="D33" s="33"/>
      <c r="E33" s="33"/>
      <c r="F33" s="33"/>
      <c r="G33" s="15"/>
      <c r="H33" s="1">
        <f>SUM(H5:H32)</f>
        <v>0</v>
      </c>
    </row>
    <row r="34" spans="1:8" x14ac:dyDescent="0.3">
      <c r="A34" s="33" t="s">
        <v>57</v>
      </c>
      <c r="B34" s="33"/>
      <c r="C34" s="33"/>
      <c r="D34" s="33"/>
      <c r="E34" s="33"/>
      <c r="F34" s="2">
        <v>0.19</v>
      </c>
      <c r="G34" s="14"/>
      <c r="H34" s="1">
        <f>H33*19%</f>
        <v>0</v>
      </c>
    </row>
    <row r="35" spans="1:8" x14ac:dyDescent="0.35">
      <c r="A35" s="33" t="s">
        <v>58</v>
      </c>
      <c r="B35" s="33"/>
      <c r="C35" s="33"/>
      <c r="D35" s="33"/>
      <c r="E35" s="33"/>
      <c r="F35" s="4"/>
      <c r="G35" s="4"/>
      <c r="H35" s="1">
        <f>H33+H34</f>
        <v>0</v>
      </c>
    </row>
  </sheetData>
  <mergeCells count="12">
    <mergeCell ref="A33:F33"/>
    <mergeCell ref="A34:E34"/>
    <mergeCell ref="A35:E35"/>
    <mergeCell ref="A1:H1"/>
    <mergeCell ref="F3:F4"/>
    <mergeCell ref="G3:H3"/>
    <mergeCell ref="A3:A4"/>
    <mergeCell ref="B3:B4"/>
    <mergeCell ref="C3:C4"/>
    <mergeCell ref="D3:D4"/>
    <mergeCell ref="E3:E4"/>
    <mergeCell ref="A2:H2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OFERTA ECONOMICA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2025-09-19T17:32:57Z</dcterms:created>
  <dcterms:modified xsi:type="dcterms:W3CDTF">2025-09-19T23:51:55Z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2025-02-26T00:00:00Z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2025-09-19T00:00:00Z</vt:filetime>
  </property>
  <property fmtid="{D5CDD505-2E9C-101B-9397-08002B2CF9AE}" pid="5" name="Producer">
    <vt:lpwstr>Microsoft® Word 2010</vt:lpwstr>
  </property>
</Properties>
</file>